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zamość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I60" i="1" s="1"/>
  <c r="J60" i="1" s="1"/>
  <c r="H61" i="1"/>
  <c r="I61" i="1" s="1"/>
  <c r="J61" i="1" s="1"/>
  <c r="H36" i="1" l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7" i="1"/>
  <c r="I47" i="1" s="1"/>
  <c r="J47" i="1" s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62" i="1"/>
  <c r="I62" i="1" s="1"/>
  <c r="J62" i="1" s="1"/>
  <c r="H63" i="1"/>
  <c r="I63" i="1" s="1"/>
  <c r="J63" i="1" s="1"/>
  <c r="H64" i="1"/>
  <c r="I64" i="1" s="1"/>
  <c r="J64" i="1" s="1"/>
  <c r="H65" i="1"/>
  <c r="I65" i="1" s="1"/>
  <c r="J65" i="1" s="1"/>
  <c r="H66" i="1"/>
  <c r="I66" i="1" s="1"/>
  <c r="J66" i="1" s="1"/>
  <c r="H67" i="1"/>
  <c r="I67" i="1" s="1"/>
  <c r="J67" i="1" s="1"/>
  <c r="H68" i="1"/>
  <c r="I68" i="1" s="1"/>
  <c r="J68" i="1" s="1"/>
  <c r="H69" i="1"/>
  <c r="I69" i="1" s="1"/>
  <c r="J69" i="1" s="1"/>
  <c r="H70" i="1"/>
  <c r="I70" i="1" s="1"/>
  <c r="J70" i="1" s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8" i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8" i="1" l="1"/>
  <c r="J8" i="1" s="1"/>
  <c r="J71" i="1" s="1"/>
</calcChain>
</file>

<file path=xl/sharedStrings.xml><?xml version="1.0" encoding="utf-8"?>
<sst xmlns="http://schemas.openxmlformats.org/spreadsheetml/2006/main" count="211" uniqueCount="143">
  <si>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</si>
  <si>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</si>
  <si>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</si>
  <si>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</si>
  <si>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</si>
  <si>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</si>
  <si>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</si>
  <si>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</si>
  <si>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</si>
  <si>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</si>
  <si>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Kurczak cały patroszony, </t>
  </si>
  <si>
    <t>Noga z kurczaka</t>
  </si>
  <si>
    <t>Podudzia z kurczaka</t>
  </si>
  <si>
    <t xml:space="preserve">Porcja rosołowa </t>
  </si>
  <si>
    <t>Filet z kurczaka  Pierś z kurczaka/ filet świeży; element z kurczaka, pozbawiony kości, mięsień piersiowy.</t>
  </si>
  <si>
    <t xml:space="preserve">Korpus drobiowy  b/s </t>
  </si>
  <si>
    <t xml:space="preserve">Skrzydło drobiowe </t>
  </si>
  <si>
    <t>Filet z indyka,  pierś z  indyka/ filet świeży; element z  indyka , pozbawiony kości, mięsień piersiowy.</t>
  </si>
  <si>
    <t xml:space="preserve">Golonka z indyka </t>
  </si>
  <si>
    <t>Udziec z indyka b/k</t>
  </si>
  <si>
    <t>Wątróbka drobiowa świeża minimum termin przydatności do spożycia 4 dni od dnia dostawy</t>
  </si>
  <si>
    <t>Kura rosołowa świeża</t>
  </si>
  <si>
    <t>Kaczka świeża</t>
  </si>
  <si>
    <t>Gęś świeża</t>
  </si>
  <si>
    <t>Boczek surowy wieprzowy, bez żeber i skóry, świeża</t>
  </si>
  <si>
    <t xml:space="preserve">Boczek surowy wieprzowy ze skórą, </t>
  </si>
  <si>
    <t>Golonka WP  tylna, świeża</t>
  </si>
  <si>
    <t>Golonka wieprzowa przednia, świeża</t>
  </si>
  <si>
    <t>Karczek b/k , świeży</t>
  </si>
  <si>
    <t>Kości schabowe, świeże</t>
  </si>
  <si>
    <t xml:space="preserve"> Łopatka b/k surowa; odtłuszczona, bez skóry.</t>
  </si>
  <si>
    <t>Mięso wołowe klasa II /ścinki świeże; duże kawałki mięsa powstałe  z rozbioru tuszy młodej sztuki, b/skóry, b/tłuszczu, nadające się do dalszej obróbki kulinarnej.</t>
  </si>
  <si>
    <t xml:space="preserve">Nogi  wieprzowe, świeże </t>
  </si>
  <si>
    <t>Podgardle świeże</t>
  </si>
  <si>
    <t xml:space="preserve">Polędwiczki  wieprzowe, świeże </t>
  </si>
  <si>
    <t>Schab wieprzowy b/k świeży;  słonina ze schabu zdjęta.</t>
  </si>
  <si>
    <t>Słonina  wieprzowa bez  skóry</t>
  </si>
  <si>
    <t>Szynka b/k, świeża</t>
  </si>
  <si>
    <t>Żeberka kąty, świeże</t>
  </si>
  <si>
    <t>Żeberka wieprzowe paski surowe, świeże, żeberka o niewielkim przeroście tłuszczowym właściwym dla klasy  I z zawartością mięsa  minimum 5 cm nad kością.</t>
  </si>
  <si>
    <t>Wołowina Kl I, świeża</t>
  </si>
  <si>
    <t>Wątróbka wieprzowa, świeża</t>
  </si>
  <si>
    <t>Wołowina Kl II świeża</t>
  </si>
  <si>
    <t xml:space="preserve">Polędwica  wołowa </t>
  </si>
  <si>
    <t>kg</t>
  </si>
  <si>
    <t>załącznik nr 1a Do SIWZ/ umowy</t>
  </si>
  <si>
    <t xml:space="preserve">    </t>
  </si>
  <si>
    <t>Baleron wędzony gotowany typu Łuków lub  równoważny:  co najmniej 80% mięsa  wieprzowego</t>
  </si>
  <si>
    <t>Boczek wędzony duński typu Karol lub równoważny: skład: mięso wieprzowe- boczek  co najmniej 84%), woda, sól.</t>
  </si>
  <si>
    <t>Flaki wołowe krojone  typu JBB lub równoważny: woda, żołądki wołowe (nie mniej niż 25%), warzywa (marchew, seler, cebula, pietruszka, pasternak), żelatyna wieprzowa, przyprawy i ekstrakty przyprawy, zioła.</t>
  </si>
  <si>
    <t>Gulasz angielski typu  Unimięs lub równoważny : Produkt z mięsa wieprzowego, co najmniej 65%, średnio rozdrobniony, peklowany, parzony.</t>
  </si>
  <si>
    <t xml:space="preserve">Kaszanka typu JBB lub równoważny :  Produkt w kiszce, wieprzowy, pieczony. Skład: mięso wieprzowe co najmniej 50%, tłuszcz wieprzowy co najmniej 14%, kasza jęczmienna 12%, sól, pieprz, majeranek, pieprz ziołowy, mieszanka ziołowa: gorczyca biała i czarna, kolendra, cząber, majeranek, chili, kminek, tymianek, chrzan, kurkuma, ziele angielskie, cebula smażona. Porcjowana na pętka  </t>
  </si>
  <si>
    <t xml:space="preserve">Kęski piwne, typu DUDA lub równoważny. Za produkt: skład: udo z kurcząt, zawartość mięsa  co najmniej 70%, sól, białko sojowe, glukoza, aromat naturalny, </t>
  </si>
  <si>
    <t>Kiełbasa zwyczajna typu JBB lub równoważny: średnio rozdrobniona wieprzowa, z dodatkiem mięsa drobiowego, wędzona, parzona. Skład: mięso wieprzowe co najmniej 60%, tłuszcz wieprzowy 13%, mięso drobiowe co najmniej 6%.</t>
  </si>
  <si>
    <t xml:space="preserve">Kiełbasa podwawelska typu Lipsko lub równoważny: Mięso wieprzowe co najmniej  90%, woda, sól, przyprawy czosnek, cukier, stabilizatory, </t>
  </si>
  <si>
    <t>Kiełbasa toruńska typu Lipsko lub równoważny : o zawartości mięsa wieprzowego minimum 75%, przyprawy .</t>
  </si>
  <si>
    <t xml:space="preserve">Kiełbasa biała, typu Unimięs lub równoważny: średnio rozdrobniona, parzona. Skład: mięso wieprzowe co najmniej 74%, tłuszcz wieprzowy. </t>
  </si>
  <si>
    <t xml:space="preserve"> Krakowska parzona typu Handerek lub równoważny: Kiełbasa z wyselekcjonowanych kawałków mięsa wieprzowego. Parzona, grubo rozdrobniona, o ścisłej konsystencji, co najmniej 80% mięsa</t>
  </si>
  <si>
    <t xml:space="preserve">Luncheon meat , typu Unimięs lub równoważny: Wędlina średnio rozdrobniona, zawierająca mięso wieprzowe z bardzo niewielkim dodatkiem jasnego mięsa drobiowego, zawartość mięsa co najmniej 65%. </t>
  </si>
  <si>
    <t>Mielonka  konserwowa typu JBB lub równoważny : kiełbasa drobno rozdrobniona i parzona, o zawartości mięsa  co najmniej 55%.</t>
  </si>
  <si>
    <t>Mortadela typu Lipsko lub równoważny: Produkt grubo rozdrobniony, drobiowo- wieprzowy, parzony. Skład: skórki z kurczaka, mięso wieprzowe co najmniej 11,2 %, mięso z indyka co najmniej  10,8%, tłuszcz wieprzowy, mięso oddzielone mechanicznie z kurcząt.</t>
  </si>
  <si>
    <t>Ogonówka typu Hermar lub równoważny: Produkt wędzony, parzony, wieprzowy. Skład: mięso wieprzowe co najmniej 80%.</t>
  </si>
  <si>
    <t xml:space="preserve">Parówki hot – dog  typu Sokołów lub równoważny: parówki o  zawartości mięsa  co najmniej  70%, przyprawy, woda, </t>
  </si>
  <si>
    <t xml:space="preserve">Parówkowa   typu Lipsko lub równoważny - kiełbasa wędzona i parzona, z mięsa wieprzowego i podgardle skórowane, o zawartości mięsa   co najmniej  65%. </t>
  </si>
  <si>
    <t xml:space="preserve">Pasztet  drobiowy typu DUDA lub równoważny: o zawartości mięsa drobiowego  co  najmniej  53%. </t>
  </si>
  <si>
    <t>Pasztet mięsny  typu Gaik lub równoważny- skład: mięso wołowe, wieprzowe,  cielęcina podroby – zawartość  co najmniej  60% mięsa</t>
  </si>
  <si>
    <t>Salceson włoski Tradycyjny salceson włoski z podrobów wieprzowych w naturalnym jelicie. Mięso wieprzowe, sól peklująca, cukier, przyprawy</t>
  </si>
  <si>
    <t xml:space="preserve">Salceson czarny </t>
  </si>
  <si>
    <t>Schab  Benedykta  typu DUDA lub równoważny: wędlina –n o zawartości mięsa schabu 60 %, czosnek suszony  1 %</t>
  </si>
  <si>
    <t>Schab pieczony</t>
  </si>
  <si>
    <t>Szynka biała  extra typu Łuków lub równoważny: wędlina – o zawartości mięsa  min. 90 %</t>
  </si>
  <si>
    <t xml:space="preserve">Szynka wiejska wędzona typu Handerek lub równoważny. Za produkt równoważny:  mięso wieprzowe co najmniej 70 % mięsa  </t>
  </si>
  <si>
    <t>Szynka gotowana typu Balcerzak  lub równoważny: wędlina – o zawartości mięsa  min. 81%,</t>
  </si>
  <si>
    <t>Szynkowa kanapkowa -  Kiełbasa wysokowydajna indycza grubo rozdrobniona parzona mięso indycze 61% lub równoważna</t>
  </si>
  <si>
    <t>Schab pieczony w majeranku- wędzonka, polędwica, wysokowydajna . Skład:polędwica wieprzowa min. 36%, filet z indyka min. 26%</t>
  </si>
  <si>
    <t xml:space="preserve">Pieczeń rzymska typu JBB lub równoważny: wyrób wieprzowo – drobiowy średnio rozdrobniony parzony pieczony. Składniki: mięso wieprzowe (co najmniej 25%), woda, mięso z indyka (co najmniej 24%), </t>
  </si>
  <si>
    <t xml:space="preserve"> dostawa świeżego drobiu, produktów zwierzęcych, mięsa, wędlin i produktów  mięsnych</t>
  </si>
  <si>
    <t>LWK.OSIW.Z.270.08.2020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</si>
  <si>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</si>
  <si>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</si>
  <si>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</si>
  <si>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</si>
  <si>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</si>
  <si>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</si>
  <si>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</si>
  <si>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</si>
  <si>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</si>
  <si>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</si>
  <si>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</si>
  <si>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</si>
  <si>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</si>
  <si>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</si>
  <si>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</si>
  <si>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</si>
  <si>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</si>
  <si>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</si>
  <si>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</si>
  <si>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</si>
  <si>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</si>
  <si>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</si>
  <si>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</si>
  <si>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</si>
  <si>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</si>
  <si>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</si>
  <si>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</si>
  <si>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</si>
  <si>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</si>
  <si>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</si>
  <si>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</si>
  <si>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</si>
  <si>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</si>
  <si>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</si>
  <si>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</si>
  <si>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</si>
  <si>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</si>
  <si>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</si>
  <si>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</si>
  <si>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</si>
  <si>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</si>
  <si>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</si>
  <si>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</si>
  <si>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</si>
  <si>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</si>
  <si>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</si>
  <si>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</si>
  <si>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</si>
  <si>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</si>
  <si>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</si>
  <si>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</si>
  <si>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</si>
  <si>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</si>
  <si>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</si>
  <si>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</si>
  <si>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</si>
  <si>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</si>
  <si>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</si>
  <si>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</si>
  <si>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</si>
  <si>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</si>
  <si>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</si>
  <si>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</si>
  <si>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 xml:space="preserve">SUMA 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</si>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</sst>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 applyProtection="1">
      <alignment horizontal="center" wrapText="1"/>
      <protection locked="0"/>
    </xf>
    <xf numFmtId="10" fontId="6" fillId="0" borderId="10" xfId="0" applyNumberFormat="1" applyFont="1" applyBorder="1" applyAlignment="1" applyProtection="1">
      <alignment horizontal="center" wrapText="1"/>
      <protection locked="0"/>
    </xf>
    <xf numFmtId="0" fontId="3" fillId="2" borderId="9" xfId="0" applyFont="1" applyFill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>
      <alignment vertical="center" wrapText="1"/>
    </xf>
    <xf numFmtId="0" fontId="0" fillId="0" borderId="4" xfId="0" applyBorder="1" applyAlignment="1" applyProtection="1">
      <alignment vertical="center" wrapText="1"/>
      <protection locked="0"/>
    </xf>
    <xf numFmtId="0" fontId="3" fillId="2" borderId="8" xfId="0" applyFont="1" applyFill="1" applyBorder="1" applyAlignment="1">
      <alignment horizontal="center" wrapText="1"/>
    </xf>
    <xf numFmtId="2" fontId="0" fillId="0" borderId="4" xfId="0" applyNumberFormat="1" applyBorder="1" applyAlignment="1" applyProtection="1">
      <alignment vertical="center" wrapText="1"/>
      <protection locked="0"/>
    </xf>
    <xf numFmtId="10" fontId="0" fillId="0" borderId="4" xfId="1" applyNumberFormat="1" applyFont="1" applyBorder="1" applyAlignment="1" applyProtection="1">
      <alignment vertical="center" wrapText="1"/>
      <protection locked="0"/>
    </xf>
    <xf numFmtId="0" fontId="3" fillId="2" borderId="9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0" fillId="0" borderId="12" xfId="0" applyBorder="1" applyAlignment="1" applyProtection="1">
      <alignment vertical="center" wrapText="1"/>
      <protection locked="0"/>
    </xf>
    <xf numFmtId="0" fontId="5" fillId="2" borderId="11" xfId="0" applyFont="1" applyFill="1" applyBorder="1" applyAlignment="1">
      <alignment wrapText="1"/>
    </xf>
    <xf numFmtId="0" fontId="3" fillId="2" borderId="14" xfId="0" applyFont="1" applyFill="1" applyBorder="1" applyAlignment="1">
      <alignment horizontal="center" wrapText="1"/>
    </xf>
    <xf numFmtId="2" fontId="0" fillId="0" borderId="13" xfId="0" applyNumberFormat="1" applyBorder="1" applyAlignment="1" applyProtection="1">
      <alignment vertical="center" wrapText="1"/>
      <protection locked="0"/>
    </xf>
    <xf numFmtId="10" fontId="0" fillId="0" borderId="13" xfId="1" applyNumberFormat="1" applyFont="1" applyBorder="1" applyAlignment="1" applyProtection="1">
      <alignment vertical="center" wrapText="1"/>
      <protection locked="0"/>
    </xf>
    <xf numFmtId="2" fontId="0" fillId="0" borderId="13" xfId="0" applyNumberFormat="1" applyBorder="1"/>
    <xf numFmtId="0" fontId="0" fillId="0" borderId="10" xfId="0" applyBorder="1"/>
    <xf numFmtId="2" fontId="0" fillId="0" borderId="10" xfId="0" applyNumberFormat="1" applyBorder="1"/>
    <xf numFmtId="1" fontId="0" fillId="0" borderId="4" xfId="1" applyNumberFormat="1" applyFont="1" applyBorder="1"/>
    <xf numFmtId="0" fontId="4" fillId="2" borderId="15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0" fillId="0" borderId="17" xfId="0" applyBorder="1" applyAlignment="1">
      <alignment vertical="center" wrapText="1"/>
    </xf>
    <xf numFmtId="0" fontId="0" fillId="0" borderId="17" xfId="0" applyNumberFormat="1" applyBorder="1" applyAlignment="1">
      <alignment vertical="center" wrapText="1"/>
    </xf>
    <xf numFmtId="0" fontId="3" fillId="2" borderId="18" xfId="0" applyFont="1" applyFill="1" applyBorder="1" applyAlignment="1">
      <alignment vertical="top" wrapText="1"/>
    </xf>
    <xf numFmtId="0" fontId="0" fillId="0" borderId="19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142875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tabSelected="1" topLeftCell="A44" workbookViewId="0">
      <selection activeCell="N72" sqref="N72"/>
    </sheetView>
  </sheetViews>
  <sheetFormatPr defaultRowHeight="15" x14ac:dyDescent="0.25"/>
  <cols>
    <col min="1" max="1" width="6" customWidth="1"/>
    <col min="2" max="2" width="21.140625" customWidth="1"/>
    <col min="3" max="3" width="11.42578125" customWidth="1"/>
  </cols>
  <sheetData>
    <row r="1" spans="1:10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 ht="74.2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36.75" customHeight="1" x14ac:dyDescent="0.25">
      <c r="A3" s="34" t="s">
        <v>77</v>
      </c>
      <c r="B3" s="34"/>
      <c r="C3" s="34"/>
      <c r="G3" s="34" t="s">
        <v>45</v>
      </c>
      <c r="H3" s="34"/>
      <c r="I3" s="34"/>
      <c r="J3" s="34"/>
    </row>
    <row r="4" spans="1:10" ht="70.5" customHeight="1" thickBot="1" x14ac:dyDescent="0.3">
      <c r="A4" s="35" t="s">
        <v>76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54.75" customHeight="1" x14ac:dyDescent="0.25">
      <c r="A5" s="36" t="s">
        <v>0</v>
      </c>
      <c r="B5" s="36" t="s">
        <v>1</v>
      </c>
      <c r="C5" s="36" t="s">
        <v>2</v>
      </c>
      <c r="D5" s="36" t="s">
        <v>3</v>
      </c>
      <c r="E5" s="36" t="s">
        <v>4</v>
      </c>
      <c r="F5" s="36" t="s">
        <v>5</v>
      </c>
      <c r="G5" s="38" t="s">
        <v>6</v>
      </c>
      <c r="H5" s="36" t="s">
        <v>7</v>
      </c>
      <c r="I5" s="36" t="s">
        <v>8</v>
      </c>
      <c r="J5" s="36" t="s">
        <v>9</v>
      </c>
    </row>
    <row r="6" spans="1:10" x14ac:dyDescent="0.25">
      <c r="A6" s="37"/>
      <c r="B6" s="37"/>
      <c r="C6" s="37"/>
      <c r="D6" s="37"/>
      <c r="E6" s="37"/>
      <c r="F6" s="37"/>
      <c r="G6" s="39"/>
      <c r="H6" s="37"/>
      <c r="I6" s="37"/>
      <c r="J6" s="37"/>
    </row>
    <row r="7" spans="1:10" ht="15.75" thickBot="1" x14ac:dyDescent="0.3">
      <c r="A7" s="37"/>
      <c r="B7" s="37"/>
      <c r="C7" s="37"/>
      <c r="D7" s="37"/>
      <c r="E7" s="37"/>
      <c r="F7" s="37"/>
      <c r="G7" s="39"/>
      <c r="H7" s="37"/>
      <c r="I7" s="37"/>
      <c r="J7" s="40"/>
    </row>
    <row r="8" spans="1:10" ht="32.25" thickBot="1" x14ac:dyDescent="0.3">
      <c r="A8" s="27" t="s">
        <v>78</v>
      </c>
      <c r="B8" s="28" t="s">
        <v>10</v>
      </c>
      <c r="C8" s="10"/>
      <c r="D8" s="3" t="s">
        <v>44</v>
      </c>
      <c r="E8" s="5">
        <v>5</v>
      </c>
      <c r="F8" s="7"/>
      <c r="G8" s="8">
        <v>0.05</v>
      </c>
      <c r="H8" s="2">
        <f>ROUND(F8*G8,2)</f>
        <v>0</v>
      </c>
      <c r="I8" s="2">
        <f>(F8+H8)</f>
        <v>0</v>
      </c>
      <c r="J8" s="2">
        <f>(E8*I8)</f>
        <v>0</v>
      </c>
    </row>
    <row r="9" spans="1:10" ht="32.25" customHeight="1" thickBot="1" x14ac:dyDescent="0.3">
      <c r="A9" s="27" t="s">
        <v>79</v>
      </c>
      <c r="B9" s="29" t="s">
        <v>11</v>
      </c>
      <c r="C9" s="10"/>
      <c r="D9" s="4" t="s">
        <v>44</v>
      </c>
      <c r="E9" s="6">
        <v>60</v>
      </c>
      <c r="F9" s="9"/>
      <c r="G9" s="8">
        <v>0.05</v>
      </c>
      <c r="H9" s="2">
        <f t="shared" ref="H9:H70" si="0">ROUND(F9*G9,2)</f>
        <v>0</v>
      </c>
      <c r="I9" s="2">
        <f t="shared" ref="I9:I70" si="1">(F9+H9)</f>
        <v>0</v>
      </c>
      <c r="J9" s="2">
        <f t="shared" ref="J9:J70" si="2">(E9*I9)</f>
        <v>0</v>
      </c>
    </row>
    <row r="10" spans="1:10" ht="16.5" thickBot="1" x14ac:dyDescent="0.3">
      <c r="A10" s="27" t="s">
        <v>80</v>
      </c>
      <c r="B10" s="29" t="s">
        <v>12</v>
      </c>
      <c r="C10" s="10"/>
      <c r="D10" s="4" t="s">
        <v>44</v>
      </c>
      <c r="E10" s="6">
        <v>20</v>
      </c>
      <c r="F10" s="9"/>
      <c r="G10" s="8">
        <v>0.05</v>
      </c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32.25" customHeight="1" thickBot="1" x14ac:dyDescent="0.3">
      <c r="A11" s="27" t="s">
        <v>81</v>
      </c>
      <c r="B11" s="29" t="s">
        <v>13</v>
      </c>
      <c r="C11" s="10"/>
      <c r="D11" s="4" t="s">
        <v>44</v>
      </c>
      <c r="E11" s="6">
        <v>10</v>
      </c>
      <c r="F11" s="9"/>
      <c r="G11" s="8">
        <v>0.05</v>
      </c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158.25" customHeight="1" thickBot="1" x14ac:dyDescent="0.3">
      <c r="A12" s="27" t="s">
        <v>82</v>
      </c>
      <c r="B12" s="29" t="s">
        <v>14</v>
      </c>
      <c r="C12" s="10" t="s">
        <v>46</v>
      </c>
      <c r="D12" s="4" t="s">
        <v>44</v>
      </c>
      <c r="E12" s="6">
        <v>50</v>
      </c>
      <c r="F12" s="9"/>
      <c r="G12" s="8">
        <v>0.05</v>
      </c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16.5" thickBot="1" x14ac:dyDescent="0.3">
      <c r="A13" s="27" t="s">
        <v>83</v>
      </c>
      <c r="B13" s="29" t="s">
        <v>15</v>
      </c>
      <c r="C13" s="10"/>
      <c r="D13" s="4" t="s">
        <v>44</v>
      </c>
      <c r="E13" s="6">
        <v>20</v>
      </c>
      <c r="F13" s="9"/>
      <c r="G13" s="8">
        <v>0.05</v>
      </c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2.25" customHeight="1" thickBot="1" x14ac:dyDescent="0.3">
      <c r="A14" s="27" t="s">
        <v>84</v>
      </c>
      <c r="B14" s="29" t="s">
        <v>16</v>
      </c>
      <c r="C14" s="10"/>
      <c r="D14" s="4" t="s">
        <v>44</v>
      </c>
      <c r="E14" s="6">
        <v>20</v>
      </c>
      <c r="F14" s="9"/>
      <c r="G14" s="8">
        <v>0.05</v>
      </c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142.5" customHeight="1" thickBot="1" x14ac:dyDescent="0.3">
      <c r="A15" s="27" t="s">
        <v>85</v>
      </c>
      <c r="B15" s="29" t="s">
        <v>17</v>
      </c>
      <c r="C15" s="10"/>
      <c r="D15" s="4" t="s">
        <v>44</v>
      </c>
      <c r="E15" s="6">
        <v>50</v>
      </c>
      <c r="F15" s="9"/>
      <c r="G15" s="8">
        <v>0.05</v>
      </c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32.25" customHeight="1" thickBot="1" x14ac:dyDescent="0.3">
      <c r="A16" s="27" t="s">
        <v>86</v>
      </c>
      <c r="B16" s="29" t="s">
        <v>18</v>
      </c>
      <c r="C16" s="10"/>
      <c r="D16" s="4" t="s">
        <v>44</v>
      </c>
      <c r="E16" s="6">
        <v>5</v>
      </c>
      <c r="F16" s="9"/>
      <c r="G16" s="8">
        <v>0.05</v>
      </c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32.25" customHeight="1" thickBot="1" x14ac:dyDescent="0.3">
      <c r="A17" s="27" t="s">
        <v>87</v>
      </c>
      <c r="B17" s="29" t="s">
        <v>19</v>
      </c>
      <c r="C17" s="10"/>
      <c r="D17" s="4" t="s">
        <v>44</v>
      </c>
      <c r="E17" s="6">
        <v>5</v>
      </c>
      <c r="F17" s="9"/>
      <c r="G17" s="8">
        <v>0.05</v>
      </c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142.5" customHeight="1" thickBot="1" x14ac:dyDescent="0.3">
      <c r="A18" s="27" t="s">
        <v>88</v>
      </c>
      <c r="B18" s="29" t="s">
        <v>20</v>
      </c>
      <c r="C18" s="10"/>
      <c r="D18" s="4" t="s">
        <v>44</v>
      </c>
      <c r="E18" s="6">
        <v>30</v>
      </c>
      <c r="F18" s="9"/>
      <c r="G18" s="8">
        <v>0.05</v>
      </c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16.5" thickBot="1" x14ac:dyDescent="0.3">
      <c r="A19" s="27" t="s">
        <v>89</v>
      </c>
      <c r="B19" s="28" t="s">
        <v>21</v>
      </c>
      <c r="C19" s="10"/>
      <c r="D19" s="3" t="s">
        <v>44</v>
      </c>
      <c r="E19" s="6">
        <v>5</v>
      </c>
      <c r="F19" s="9"/>
      <c r="G19" s="8">
        <v>0.05</v>
      </c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2.25" customHeight="1" thickBot="1" x14ac:dyDescent="0.3">
      <c r="A20" s="27" t="s">
        <v>90</v>
      </c>
      <c r="B20" s="29" t="s">
        <v>22</v>
      </c>
      <c r="C20" s="10"/>
      <c r="D20" s="4" t="s">
        <v>44</v>
      </c>
      <c r="E20" s="6">
        <v>5</v>
      </c>
      <c r="F20" s="9"/>
      <c r="G20" s="8">
        <v>0.05</v>
      </c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16.5" thickBot="1" x14ac:dyDescent="0.3">
      <c r="A21" s="27" t="s">
        <v>91</v>
      </c>
      <c r="B21" s="29" t="s">
        <v>23</v>
      </c>
      <c r="C21" s="10"/>
      <c r="D21" s="4" t="s">
        <v>44</v>
      </c>
      <c r="E21" s="6">
        <v>4</v>
      </c>
      <c r="F21" s="9"/>
      <c r="G21" s="8">
        <v>0.05</v>
      </c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79.5" customHeight="1" thickBot="1" x14ac:dyDescent="0.3">
      <c r="A22" s="27" t="s">
        <v>92</v>
      </c>
      <c r="B22" s="29" t="s">
        <v>24</v>
      </c>
      <c r="C22" s="10"/>
      <c r="D22" s="4" t="s">
        <v>44</v>
      </c>
      <c r="E22" s="6">
        <v>5</v>
      </c>
      <c r="F22" s="9"/>
      <c r="G22" s="8">
        <v>0.05</v>
      </c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63.75" customHeight="1" thickBot="1" x14ac:dyDescent="0.3">
      <c r="A23" s="27" t="s">
        <v>93</v>
      </c>
      <c r="B23" s="29" t="s">
        <v>25</v>
      </c>
      <c r="C23" s="10"/>
      <c r="D23" s="4" t="s">
        <v>44</v>
      </c>
      <c r="E23" s="6">
        <v>5</v>
      </c>
      <c r="F23" s="9"/>
      <c r="G23" s="8">
        <v>0.05</v>
      </c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32.25" thickBot="1" x14ac:dyDescent="0.3">
      <c r="A24" s="27" t="s">
        <v>94</v>
      </c>
      <c r="B24" s="29" t="s">
        <v>26</v>
      </c>
      <c r="C24" s="10"/>
      <c r="D24" s="4" t="s">
        <v>44</v>
      </c>
      <c r="E24" s="6">
        <v>5</v>
      </c>
      <c r="F24" s="9"/>
      <c r="G24" s="8">
        <v>0.05</v>
      </c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63.75" customHeight="1" thickBot="1" x14ac:dyDescent="0.3">
      <c r="A25" s="27" t="s">
        <v>95</v>
      </c>
      <c r="B25" s="29" t="s">
        <v>27</v>
      </c>
      <c r="C25" s="10"/>
      <c r="D25" s="4" t="s">
        <v>44</v>
      </c>
      <c r="E25" s="6">
        <v>5</v>
      </c>
      <c r="F25" s="7"/>
      <c r="G25" s="8">
        <v>0.05</v>
      </c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16.5" thickBot="1" x14ac:dyDescent="0.3">
      <c r="A26" s="27" t="s">
        <v>96</v>
      </c>
      <c r="B26" s="29" t="s">
        <v>28</v>
      </c>
      <c r="C26" s="10"/>
      <c r="D26" s="4" t="s">
        <v>44</v>
      </c>
      <c r="E26" s="6">
        <v>50</v>
      </c>
      <c r="F26" s="9"/>
      <c r="G26" s="8">
        <v>0.05</v>
      </c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48" customHeight="1" thickBot="1" x14ac:dyDescent="0.3">
      <c r="A27" s="27" t="s">
        <v>97</v>
      </c>
      <c r="B27" s="29" t="s">
        <v>29</v>
      </c>
      <c r="C27" s="10"/>
      <c r="D27" s="4" t="s">
        <v>44</v>
      </c>
      <c r="E27" s="6">
        <v>100</v>
      </c>
      <c r="F27" s="9"/>
      <c r="G27" s="8">
        <v>0.05</v>
      </c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48" thickBot="1" x14ac:dyDescent="0.3">
      <c r="A28" s="27" t="s">
        <v>98</v>
      </c>
      <c r="B28" s="29" t="s">
        <v>30</v>
      </c>
      <c r="C28" s="10"/>
      <c r="D28" s="4" t="s">
        <v>44</v>
      </c>
      <c r="E28" s="6">
        <v>60</v>
      </c>
      <c r="F28" s="9"/>
      <c r="G28" s="8">
        <v>0.05</v>
      </c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205.5" customHeight="1" thickBot="1" x14ac:dyDescent="0.3">
      <c r="A29" s="27" t="s">
        <v>99</v>
      </c>
      <c r="B29" s="29" t="s">
        <v>31</v>
      </c>
      <c r="C29" s="10"/>
      <c r="D29" s="4" t="s">
        <v>44</v>
      </c>
      <c r="E29" s="6">
        <v>15</v>
      </c>
      <c r="F29" s="9"/>
      <c r="G29" s="8">
        <v>0.05</v>
      </c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32.25" thickBot="1" x14ac:dyDescent="0.3">
      <c r="A30" s="27" t="s">
        <v>100</v>
      </c>
      <c r="B30" s="29" t="s">
        <v>32</v>
      </c>
      <c r="C30" s="10"/>
      <c r="D30" s="3" t="s">
        <v>44</v>
      </c>
      <c r="E30" s="6">
        <v>5</v>
      </c>
      <c r="F30" s="9"/>
      <c r="G30" s="8">
        <v>0.05</v>
      </c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32.25" customHeight="1" thickBot="1" x14ac:dyDescent="0.3">
      <c r="A31" s="27" t="s">
        <v>101</v>
      </c>
      <c r="B31" s="29" t="s">
        <v>33</v>
      </c>
      <c r="C31" s="10"/>
      <c r="D31" s="4" t="s">
        <v>44</v>
      </c>
      <c r="E31" s="6">
        <v>5</v>
      </c>
      <c r="F31" s="9"/>
      <c r="G31" s="8">
        <v>0.05</v>
      </c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48" customHeight="1" thickBot="1" x14ac:dyDescent="0.3">
      <c r="A32" s="27" t="s">
        <v>102</v>
      </c>
      <c r="B32" s="29" t="s">
        <v>34</v>
      </c>
      <c r="C32" s="10"/>
      <c r="D32" s="4" t="s">
        <v>44</v>
      </c>
      <c r="E32" s="6">
        <v>5</v>
      </c>
      <c r="F32" s="9"/>
      <c r="G32" s="8">
        <v>0.05</v>
      </c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79.5" customHeight="1" thickBot="1" x14ac:dyDescent="0.3">
      <c r="A33" s="27" t="s">
        <v>103</v>
      </c>
      <c r="B33" s="29" t="s">
        <v>35</v>
      </c>
      <c r="C33" s="10"/>
      <c r="D33" s="4" t="s">
        <v>44</v>
      </c>
      <c r="E33" s="6">
        <v>30</v>
      </c>
      <c r="F33" s="9"/>
      <c r="G33" s="8">
        <v>0.05</v>
      </c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48" customHeight="1" thickBot="1" x14ac:dyDescent="0.3">
      <c r="A34" s="27" t="s">
        <v>104</v>
      </c>
      <c r="B34" s="29" t="s">
        <v>36</v>
      </c>
      <c r="C34" s="10"/>
      <c r="D34" s="4" t="s">
        <v>44</v>
      </c>
      <c r="E34" s="6">
        <v>8</v>
      </c>
      <c r="F34" s="9"/>
      <c r="G34" s="8">
        <v>0.05</v>
      </c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32.25" customHeight="1" thickBot="1" x14ac:dyDescent="0.3">
      <c r="A35" s="27" t="s">
        <v>105</v>
      </c>
      <c r="B35" s="29" t="s">
        <v>37</v>
      </c>
      <c r="C35" s="10"/>
      <c r="D35" s="4" t="s">
        <v>44</v>
      </c>
      <c r="E35" s="6">
        <v>10</v>
      </c>
      <c r="F35" s="9"/>
      <c r="G35" s="8">
        <v>0.05</v>
      </c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16.5" thickBot="1" x14ac:dyDescent="0.3">
      <c r="A36" s="27" t="s">
        <v>106</v>
      </c>
      <c r="B36" s="29" t="s">
        <v>38</v>
      </c>
      <c r="C36" s="10"/>
      <c r="D36" s="4" t="s">
        <v>44</v>
      </c>
      <c r="E36" s="6">
        <v>5</v>
      </c>
      <c r="F36" s="9"/>
      <c r="G36" s="8">
        <v>0.05</v>
      </c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221.25" customHeight="1" thickBot="1" x14ac:dyDescent="0.3">
      <c r="A37" s="27" t="s">
        <v>107</v>
      </c>
      <c r="B37" s="29" t="s">
        <v>39</v>
      </c>
      <c r="C37" s="10"/>
      <c r="D37" s="4" t="s">
        <v>44</v>
      </c>
      <c r="E37" s="6">
        <v>10</v>
      </c>
      <c r="F37" s="9"/>
      <c r="G37" s="8">
        <v>0.05</v>
      </c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16.5" thickBot="1" x14ac:dyDescent="0.3">
      <c r="A38" s="27" t="s">
        <v>108</v>
      </c>
      <c r="B38" s="29" t="s">
        <v>40</v>
      </c>
      <c r="C38" s="10"/>
      <c r="D38" s="4" t="s">
        <v>44</v>
      </c>
      <c r="E38" s="6">
        <v>5</v>
      </c>
      <c r="F38" s="9"/>
      <c r="G38" s="8">
        <v>0.05</v>
      </c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48" customHeight="1" thickBot="1" x14ac:dyDescent="0.3">
      <c r="A39" s="27" t="s">
        <v>109</v>
      </c>
      <c r="B39" s="29" t="s">
        <v>41</v>
      </c>
      <c r="C39" s="10"/>
      <c r="D39" s="4" t="s">
        <v>44</v>
      </c>
      <c r="E39" s="6">
        <v>30</v>
      </c>
      <c r="F39" s="9"/>
      <c r="G39" s="8">
        <v>0.05</v>
      </c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16.5" thickBot="1" x14ac:dyDescent="0.3">
      <c r="A40" s="27" t="s">
        <v>110</v>
      </c>
      <c r="B40" s="29" t="s">
        <v>42</v>
      </c>
      <c r="C40" s="10"/>
      <c r="D40" s="4" t="s">
        <v>44</v>
      </c>
      <c r="E40" s="6">
        <v>5</v>
      </c>
      <c r="F40" s="9"/>
      <c r="G40" s="8">
        <v>0.05</v>
      </c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16.5" thickBot="1" x14ac:dyDescent="0.3">
      <c r="A41" s="27" t="s">
        <v>111</v>
      </c>
      <c r="B41" s="29" t="s">
        <v>43</v>
      </c>
      <c r="C41" s="10"/>
      <c r="D41" s="1" t="s">
        <v>44</v>
      </c>
      <c r="E41" s="6">
        <v>5</v>
      </c>
      <c r="F41" s="9"/>
      <c r="G41" s="8">
        <v>0.05</v>
      </c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75.75" thickBot="1" x14ac:dyDescent="0.3">
      <c r="A42" s="27" t="s">
        <v>112</v>
      </c>
      <c r="B42" s="30" t="s">
        <v>47</v>
      </c>
      <c r="C42" s="12"/>
      <c r="D42" s="11" t="s">
        <v>44</v>
      </c>
      <c r="E42" s="13">
        <v>30</v>
      </c>
      <c r="F42" s="14"/>
      <c r="G42" s="15">
        <v>0.05</v>
      </c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90.75" thickBot="1" x14ac:dyDescent="0.3">
      <c r="A43" s="27" t="s">
        <v>113</v>
      </c>
      <c r="B43" s="30" t="s">
        <v>48</v>
      </c>
      <c r="C43" s="12"/>
      <c r="D43" s="11" t="s">
        <v>44</v>
      </c>
      <c r="E43" s="16">
        <v>20</v>
      </c>
      <c r="F43" s="14"/>
      <c r="G43" s="15">
        <v>0.05</v>
      </c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180.75" thickBot="1" x14ac:dyDescent="0.3">
      <c r="A44" s="27" t="s">
        <v>114</v>
      </c>
      <c r="B44" s="30" t="s">
        <v>49</v>
      </c>
      <c r="C44" s="12"/>
      <c r="D44" s="11" t="s">
        <v>44</v>
      </c>
      <c r="E44" s="16">
        <v>20</v>
      </c>
      <c r="F44" s="14"/>
      <c r="G44" s="15">
        <v>0.05</v>
      </c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105.75" thickBot="1" x14ac:dyDescent="0.3">
      <c r="A45" s="27" t="s">
        <v>115</v>
      </c>
      <c r="B45" s="30" t="s">
        <v>50</v>
      </c>
      <c r="C45" s="12"/>
      <c r="D45" s="11" t="s">
        <v>44</v>
      </c>
      <c r="E45" s="16">
        <v>30</v>
      </c>
      <c r="F45" s="14"/>
      <c r="G45" s="15">
        <v>0.05</v>
      </c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315.75" thickBot="1" x14ac:dyDescent="0.3">
      <c r="A46" s="27" t="s">
        <v>116</v>
      </c>
      <c r="B46" s="31" t="s">
        <v>51</v>
      </c>
      <c r="C46" s="12"/>
      <c r="D46" s="11" t="s">
        <v>44</v>
      </c>
      <c r="E46" s="16">
        <v>15</v>
      </c>
      <c r="F46" s="14"/>
      <c r="G46" s="15">
        <v>0.05</v>
      </c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135.75" thickBot="1" x14ac:dyDescent="0.3">
      <c r="A47" s="27" t="s">
        <v>117</v>
      </c>
      <c r="B47" s="30" t="s">
        <v>52</v>
      </c>
      <c r="C47" s="12"/>
      <c r="D47" s="11" t="s">
        <v>44</v>
      </c>
      <c r="E47" s="13">
        <v>10</v>
      </c>
      <c r="F47" s="14"/>
      <c r="G47" s="15">
        <v>0.05</v>
      </c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210.75" thickBot="1" x14ac:dyDescent="0.3">
      <c r="A48" s="27" t="s">
        <v>118</v>
      </c>
      <c r="B48" s="30" t="s">
        <v>53</v>
      </c>
      <c r="C48" s="12"/>
      <c r="D48" s="11" t="s">
        <v>44</v>
      </c>
      <c r="E48" s="16">
        <v>40</v>
      </c>
      <c r="F48" s="14"/>
      <c r="G48" s="15">
        <v>0.05</v>
      </c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135.75" thickBot="1" x14ac:dyDescent="0.3">
      <c r="A49" s="27" t="s">
        <v>119</v>
      </c>
      <c r="B49" s="30" t="s">
        <v>54</v>
      </c>
      <c r="C49" s="12"/>
      <c r="D49" s="11" t="s">
        <v>44</v>
      </c>
      <c r="E49" s="16">
        <v>40</v>
      </c>
      <c r="F49" s="14"/>
      <c r="G49" s="15">
        <v>0.05</v>
      </c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105.75" thickBot="1" x14ac:dyDescent="0.3">
      <c r="A50" s="27" t="s">
        <v>120</v>
      </c>
      <c r="B50" s="30" t="s">
        <v>55</v>
      </c>
      <c r="C50" s="12"/>
      <c r="D50" s="11" t="s">
        <v>44</v>
      </c>
      <c r="E50" s="16">
        <v>30</v>
      </c>
      <c r="F50" s="14"/>
      <c r="G50" s="15">
        <v>0.05</v>
      </c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120.75" thickBot="1" x14ac:dyDescent="0.3">
      <c r="A51" s="27" t="s">
        <v>121</v>
      </c>
      <c r="B51" s="30" t="s">
        <v>56</v>
      </c>
      <c r="C51" s="12"/>
      <c r="D51" s="11" t="s">
        <v>44</v>
      </c>
      <c r="E51" s="16">
        <v>10</v>
      </c>
      <c r="F51" s="14"/>
      <c r="G51" s="15">
        <v>0.05</v>
      </c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165.75" thickBot="1" x14ac:dyDescent="0.3">
      <c r="A52" s="27" t="s">
        <v>122</v>
      </c>
      <c r="B52" s="30" t="s">
        <v>57</v>
      </c>
      <c r="C52" s="12"/>
      <c r="D52" s="11" t="s">
        <v>44</v>
      </c>
      <c r="E52" s="16">
        <v>30</v>
      </c>
      <c r="F52" s="14"/>
      <c r="G52" s="15">
        <v>0.05</v>
      </c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165.75" thickBot="1" x14ac:dyDescent="0.3">
      <c r="A53" s="27" t="s">
        <v>123</v>
      </c>
      <c r="B53" s="30" t="s">
        <v>58</v>
      </c>
      <c r="C53" s="12"/>
      <c r="D53" s="11" t="s">
        <v>44</v>
      </c>
      <c r="E53" s="16">
        <v>40</v>
      </c>
      <c r="F53" s="14"/>
      <c r="G53" s="15">
        <v>0.05</v>
      </c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120.75" thickBot="1" x14ac:dyDescent="0.3">
      <c r="A54" s="27" t="s">
        <v>124</v>
      </c>
      <c r="B54" s="30" t="s">
        <v>59</v>
      </c>
      <c r="C54" s="12"/>
      <c r="D54" s="11" t="s">
        <v>44</v>
      </c>
      <c r="E54" s="16">
        <v>50</v>
      </c>
      <c r="F54" s="14"/>
      <c r="G54" s="15">
        <v>0.05</v>
      </c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ht="240.75" thickBot="1" x14ac:dyDescent="0.3">
      <c r="A55" s="27" t="s">
        <v>125</v>
      </c>
      <c r="B55" s="30" t="s">
        <v>60</v>
      </c>
      <c r="C55" s="12"/>
      <c r="D55" s="11" t="s">
        <v>44</v>
      </c>
      <c r="E55" s="16">
        <v>20</v>
      </c>
      <c r="F55" s="14"/>
      <c r="G55" s="15">
        <v>0.05</v>
      </c>
      <c r="H55" s="2">
        <f t="shared" si="0"/>
        <v>0</v>
      </c>
      <c r="I55" s="2">
        <f t="shared" si="1"/>
        <v>0</v>
      </c>
      <c r="J55" s="2">
        <f t="shared" si="2"/>
        <v>0</v>
      </c>
    </row>
    <row r="56" spans="1:10" ht="105.75" thickBot="1" x14ac:dyDescent="0.3">
      <c r="A56" s="27" t="s">
        <v>126</v>
      </c>
      <c r="B56" s="30" t="s">
        <v>61</v>
      </c>
      <c r="C56" s="12"/>
      <c r="D56" s="11" t="s">
        <v>44</v>
      </c>
      <c r="E56" s="13">
        <v>15</v>
      </c>
      <c r="F56" s="14"/>
      <c r="G56" s="15">
        <v>0.05</v>
      </c>
      <c r="H56" s="2">
        <f t="shared" si="0"/>
        <v>0</v>
      </c>
      <c r="I56" s="2">
        <f t="shared" si="1"/>
        <v>0</v>
      </c>
      <c r="J56" s="2">
        <f t="shared" si="2"/>
        <v>0</v>
      </c>
    </row>
    <row r="57" spans="1:10" ht="90.75" thickBot="1" x14ac:dyDescent="0.3">
      <c r="A57" s="27" t="s">
        <v>127</v>
      </c>
      <c r="B57" s="30" t="s">
        <v>62</v>
      </c>
      <c r="C57" s="12"/>
      <c r="D57" s="11" t="s">
        <v>44</v>
      </c>
      <c r="E57" s="16">
        <v>30</v>
      </c>
      <c r="F57" s="14"/>
      <c r="G57" s="15">
        <v>0.05</v>
      </c>
      <c r="H57" s="2">
        <f t="shared" si="0"/>
        <v>0</v>
      </c>
      <c r="I57" s="2">
        <f t="shared" si="1"/>
        <v>0</v>
      </c>
      <c r="J57" s="2">
        <f t="shared" si="2"/>
        <v>0</v>
      </c>
    </row>
    <row r="58" spans="1:10" ht="135.75" thickBot="1" x14ac:dyDescent="0.3">
      <c r="A58" s="27" t="s">
        <v>128</v>
      </c>
      <c r="B58" s="30" t="s">
        <v>63</v>
      </c>
      <c r="C58" s="12"/>
      <c r="D58" s="11" t="s">
        <v>44</v>
      </c>
      <c r="E58" s="16">
        <v>25</v>
      </c>
      <c r="F58" s="14"/>
      <c r="G58" s="15">
        <v>0.05</v>
      </c>
      <c r="H58" s="2">
        <f t="shared" si="0"/>
        <v>0</v>
      </c>
      <c r="I58" s="2">
        <f t="shared" si="1"/>
        <v>0</v>
      </c>
      <c r="J58" s="2">
        <f t="shared" si="2"/>
        <v>0</v>
      </c>
    </row>
    <row r="59" spans="1:10" ht="90.75" thickBot="1" x14ac:dyDescent="0.3">
      <c r="A59" s="27" t="s">
        <v>129</v>
      </c>
      <c r="B59" s="30" t="s">
        <v>64</v>
      </c>
      <c r="C59" s="12"/>
      <c r="D59" s="11" t="s">
        <v>44</v>
      </c>
      <c r="E59" s="16">
        <v>15</v>
      </c>
      <c r="F59" s="14"/>
      <c r="G59" s="15">
        <v>0.05</v>
      </c>
      <c r="H59" s="2">
        <f t="shared" si="0"/>
        <v>0</v>
      </c>
      <c r="I59" s="2">
        <f t="shared" si="1"/>
        <v>0</v>
      </c>
      <c r="J59" s="2">
        <f t="shared" si="2"/>
        <v>0</v>
      </c>
    </row>
    <row r="60" spans="1:10" ht="164.25" customHeight="1" thickBot="1" x14ac:dyDescent="0.3">
      <c r="A60" s="27" t="s">
        <v>130</v>
      </c>
      <c r="B60" s="30" t="s">
        <v>75</v>
      </c>
      <c r="C60" s="12"/>
      <c r="D60" s="11" t="s">
        <v>44</v>
      </c>
      <c r="E60" s="16">
        <v>30</v>
      </c>
      <c r="F60" s="14"/>
      <c r="G60" s="15">
        <v>0.05</v>
      </c>
      <c r="H60" s="2">
        <f t="shared" si="0"/>
        <v>0</v>
      </c>
      <c r="I60" s="2">
        <f t="shared" si="1"/>
        <v>0</v>
      </c>
      <c r="J60" s="2">
        <f t="shared" si="2"/>
        <v>0</v>
      </c>
    </row>
    <row r="61" spans="1:10" ht="105.75" thickBot="1" x14ac:dyDescent="0.3">
      <c r="A61" s="27" t="s">
        <v>131</v>
      </c>
      <c r="B61" s="30" t="s">
        <v>65</v>
      </c>
      <c r="C61" s="12"/>
      <c r="D61" s="11" t="s">
        <v>44</v>
      </c>
      <c r="E61" s="16">
        <v>30</v>
      </c>
      <c r="F61" s="14"/>
      <c r="G61" s="15">
        <v>0.05</v>
      </c>
      <c r="H61" s="2">
        <f t="shared" si="0"/>
        <v>0</v>
      </c>
      <c r="I61" s="2">
        <f t="shared" si="1"/>
        <v>0</v>
      </c>
      <c r="J61" s="2">
        <f t="shared" si="2"/>
        <v>0</v>
      </c>
    </row>
    <row r="62" spans="1:10" ht="120.75" thickBot="1" x14ac:dyDescent="0.3">
      <c r="A62" s="27" t="s">
        <v>132</v>
      </c>
      <c r="B62" s="30" t="s">
        <v>66</v>
      </c>
      <c r="C62" s="12"/>
      <c r="D62" s="11" t="s">
        <v>44</v>
      </c>
      <c r="E62" s="16">
        <v>8</v>
      </c>
      <c r="F62" s="14"/>
      <c r="G62" s="15">
        <v>0.05</v>
      </c>
      <c r="H62" s="2">
        <f t="shared" si="0"/>
        <v>0</v>
      </c>
      <c r="I62" s="2">
        <f t="shared" si="1"/>
        <v>0</v>
      </c>
      <c r="J62" s="2">
        <f t="shared" si="2"/>
        <v>0</v>
      </c>
    </row>
    <row r="63" spans="1:10" ht="16.5" thickBot="1" x14ac:dyDescent="0.3">
      <c r="A63" s="27" t="s">
        <v>133</v>
      </c>
      <c r="B63" s="30" t="s">
        <v>67</v>
      </c>
      <c r="C63" s="12"/>
      <c r="D63" s="11" t="s">
        <v>44</v>
      </c>
      <c r="E63" s="16">
        <v>4</v>
      </c>
      <c r="F63" s="14"/>
      <c r="G63" s="15">
        <v>0.05</v>
      </c>
      <c r="H63" s="2">
        <f t="shared" si="0"/>
        <v>0</v>
      </c>
      <c r="I63" s="2">
        <f t="shared" si="1"/>
        <v>0</v>
      </c>
      <c r="J63" s="2">
        <f t="shared" si="2"/>
        <v>0</v>
      </c>
    </row>
    <row r="64" spans="1:10" ht="90.75" thickBot="1" x14ac:dyDescent="0.3">
      <c r="A64" s="27" t="s">
        <v>134</v>
      </c>
      <c r="B64" s="30" t="s">
        <v>68</v>
      </c>
      <c r="C64" s="12"/>
      <c r="D64" s="11" t="s">
        <v>44</v>
      </c>
      <c r="E64" s="16">
        <v>30</v>
      </c>
      <c r="F64" s="14"/>
      <c r="G64" s="15">
        <v>0.05</v>
      </c>
      <c r="H64" s="2">
        <f t="shared" si="0"/>
        <v>0</v>
      </c>
      <c r="I64" s="2">
        <f t="shared" si="1"/>
        <v>0</v>
      </c>
      <c r="J64" s="2">
        <f t="shared" si="2"/>
        <v>0</v>
      </c>
    </row>
    <row r="65" spans="1:10" ht="16.5" thickBot="1" x14ac:dyDescent="0.3">
      <c r="A65" s="27" t="s">
        <v>135</v>
      </c>
      <c r="B65" s="30" t="s">
        <v>69</v>
      </c>
      <c r="C65" s="12"/>
      <c r="D65" s="11" t="s">
        <v>44</v>
      </c>
      <c r="E65" s="16">
        <v>30</v>
      </c>
      <c r="F65" s="14"/>
      <c r="G65" s="15">
        <v>0.05</v>
      </c>
      <c r="H65" s="2">
        <f t="shared" si="0"/>
        <v>0</v>
      </c>
      <c r="I65" s="2">
        <f t="shared" si="1"/>
        <v>0</v>
      </c>
      <c r="J65" s="2">
        <f t="shared" si="2"/>
        <v>0</v>
      </c>
    </row>
    <row r="66" spans="1:10" ht="75.75" thickBot="1" x14ac:dyDescent="0.3">
      <c r="A66" s="27" t="s">
        <v>136</v>
      </c>
      <c r="B66" s="30" t="s">
        <v>70</v>
      </c>
      <c r="C66" s="12"/>
      <c r="D66" s="11" t="s">
        <v>44</v>
      </c>
      <c r="E66" s="16">
        <v>25</v>
      </c>
      <c r="F66" s="14"/>
      <c r="G66" s="15">
        <v>0.05</v>
      </c>
      <c r="H66" s="2">
        <f t="shared" si="0"/>
        <v>0</v>
      </c>
      <c r="I66" s="2">
        <f t="shared" si="1"/>
        <v>0</v>
      </c>
      <c r="J66" s="2">
        <f t="shared" si="2"/>
        <v>0</v>
      </c>
    </row>
    <row r="67" spans="1:10" ht="105.75" thickBot="1" x14ac:dyDescent="0.3">
      <c r="A67" s="27" t="s">
        <v>137</v>
      </c>
      <c r="B67" s="30" t="s">
        <v>71</v>
      </c>
      <c r="C67" s="12"/>
      <c r="D67" s="17" t="s">
        <v>44</v>
      </c>
      <c r="E67" s="16">
        <v>25</v>
      </c>
      <c r="F67" s="14"/>
      <c r="G67" s="15">
        <v>0.05</v>
      </c>
      <c r="H67" s="2">
        <f t="shared" si="0"/>
        <v>0</v>
      </c>
      <c r="I67" s="2">
        <f t="shared" si="1"/>
        <v>0</v>
      </c>
      <c r="J67" s="2">
        <f t="shared" si="2"/>
        <v>0</v>
      </c>
    </row>
    <row r="68" spans="1:10" ht="75.75" thickBot="1" x14ac:dyDescent="0.3">
      <c r="A68" s="27" t="s">
        <v>138</v>
      </c>
      <c r="B68" s="30" t="s">
        <v>72</v>
      </c>
      <c r="C68" s="12"/>
      <c r="D68" s="18" t="s">
        <v>44</v>
      </c>
      <c r="E68" s="16">
        <v>20</v>
      </c>
      <c r="F68" s="14"/>
      <c r="G68" s="15">
        <v>0.05</v>
      </c>
      <c r="H68" s="2">
        <f t="shared" si="0"/>
        <v>0</v>
      </c>
      <c r="I68" s="2">
        <f t="shared" si="1"/>
        <v>0</v>
      </c>
      <c r="J68" s="2">
        <f t="shared" si="2"/>
        <v>0</v>
      </c>
    </row>
    <row r="69" spans="1:10" ht="105.75" thickBot="1" x14ac:dyDescent="0.3">
      <c r="A69" s="27" t="s">
        <v>139</v>
      </c>
      <c r="B69" s="30" t="s">
        <v>73</v>
      </c>
      <c r="C69" s="12"/>
      <c r="D69" s="18" t="s">
        <v>44</v>
      </c>
      <c r="E69" s="16">
        <v>20</v>
      </c>
      <c r="F69" s="14"/>
      <c r="G69" s="15">
        <v>0.05</v>
      </c>
      <c r="H69" s="2">
        <f t="shared" si="0"/>
        <v>0</v>
      </c>
      <c r="I69" s="2">
        <f t="shared" si="1"/>
        <v>0</v>
      </c>
      <c r="J69" s="2">
        <f t="shared" si="2"/>
        <v>0</v>
      </c>
    </row>
    <row r="70" spans="1:10" ht="111" thickBot="1" x14ac:dyDescent="0.3">
      <c r="A70" s="27" t="s">
        <v>140</v>
      </c>
      <c r="B70" s="32" t="s">
        <v>74</v>
      </c>
      <c r="C70" s="19"/>
      <c r="D70" s="20" t="s">
        <v>44</v>
      </c>
      <c r="E70" s="21">
        <v>20</v>
      </c>
      <c r="F70" s="22"/>
      <c r="G70" s="23">
        <v>0.05</v>
      </c>
      <c r="H70" s="24">
        <f t="shared" si="0"/>
        <v>0</v>
      </c>
      <c r="I70" s="24">
        <f t="shared" si="1"/>
        <v>0</v>
      </c>
      <c r="J70" s="24">
        <f t="shared" si="2"/>
        <v>0</v>
      </c>
    </row>
    <row r="71" spans="1:10" ht="15.75" thickBot="1" x14ac:dyDescent="0.3">
      <c r="A71" s="33"/>
      <c r="B71" s="25" t="s">
        <v>141</v>
      </c>
      <c r="C71" s="25" t="s">
        <v>142</v>
      </c>
      <c r="D71" s="25" t="s">
        <v>142</v>
      </c>
      <c r="E71" s="25" t="s">
        <v>142</v>
      </c>
      <c r="F71" s="25" t="s">
        <v>142</v>
      </c>
      <c r="G71" s="25" t="s">
        <v>142</v>
      </c>
      <c r="H71" s="25" t="s">
        <v>142</v>
      </c>
      <c r="I71" s="25" t="s">
        <v>142</v>
      </c>
      <c r="J71" s="26">
        <f>SUM(J8:J70)</f>
        <v>0</v>
      </c>
    </row>
  </sheetData>
  <sheetProtection algorithmName="SHA-512" hashValue="FzgbTAfJqTZfZlcIXUpl2lsgXLNxxfxlhH8L7m9OWSCcsJF2gq/ggGsPSYNJUadOI7mVrJ3TQEgugmcTtvw9yQ==" saltValue="VmWfPjrgOhlrVmnpIA7SNw==" spinCount="100000" sheet="1" formatCells="0" formatColumns="0" formatRows="0" insertColumns="0" insertRows="0" insertHyperlinks="0" deleteColumns="0" deleteRows="0" sort="0" autoFilter="0" pivotTables="0"/>
  <mergeCells count="14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142875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2020-11-26T09:56:16Z</dcterms:modified>
</cp:coreProperties>
</file>